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\cluster\"/>
    </mc:Choice>
  </mc:AlternateContent>
  <xr:revisionPtr revIDLastSave="0" documentId="13_ncr:1_{AEB974C4-504B-47C0-BE89-BBEE695F4C92}" xr6:coauthVersionLast="47" xr6:coauthVersionMax="47" xr10:uidLastSave="{00000000-0000-0000-0000-000000000000}"/>
  <bookViews>
    <workbookView xWindow="-120" yWindow="-120" windowWidth="29040" windowHeight="15840" activeTab="2" xr2:uid="{C7E288F9-16A4-4385-8E12-CAB80EFD270E}"/>
  </bookViews>
  <sheets>
    <sheet name="Estrategia Busqueda SABI" sheetId="3" r:id="rId1"/>
    <sheet name="Variables" sheetId="1" r:id="rId2"/>
    <sheet name="Datos" sheetId="2" r:id="rId3"/>
    <sheet name="Hoja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4" l="1"/>
  <c r="I17" i="4"/>
  <c r="H17" i="4"/>
  <c r="G17" i="4"/>
  <c r="F17" i="4"/>
  <c r="E17" i="4"/>
  <c r="D17" i="4"/>
  <c r="C17" i="4"/>
</calcChain>
</file>

<file path=xl/sharedStrings.xml><?xml version="1.0" encoding="utf-8"?>
<sst xmlns="http://schemas.openxmlformats.org/spreadsheetml/2006/main" count="156" uniqueCount="86">
  <si>
    <t>Variable</t>
  </si>
  <si>
    <t>Descripción</t>
  </si>
  <si>
    <t>NOMBRE</t>
  </si>
  <si>
    <t>FPIOS</t>
  </si>
  <si>
    <t>RENECO</t>
  </si>
  <si>
    <t>RENFIN</t>
  </si>
  <si>
    <t>LIQUIDEZ</t>
  </si>
  <si>
    <t>MARGEN</t>
  </si>
  <si>
    <t>SOLVENCIA</t>
  </si>
  <si>
    <t>Último año disp. (2018 o 2019)</t>
  </si>
  <si>
    <t>RES</t>
  </si>
  <si>
    <t>Resultado del Ejercicio (mil EUR) Últ. año disp.</t>
  </si>
  <si>
    <t>ACTIVO</t>
  </si>
  <si>
    <t>Total Activo (mil EUR) Últ. año disp.</t>
  </si>
  <si>
    <t>Fondos propios (mil EUR Últ.) año disp.</t>
  </si>
  <si>
    <t>Rentabilidad económica (%) Últ. año disp.</t>
  </si>
  <si>
    <t>Rentabilidad financiera (%) Últ. año disp.</t>
  </si>
  <si>
    <t>Liquidez general (%) Últ. año disp.</t>
  </si>
  <si>
    <t>Margen de beneficio (%) Últ. año disp.</t>
  </si>
  <si>
    <t>Coeficiente de solvencia (%) Últ. año disp.</t>
  </si>
  <si>
    <t>APALANCA</t>
  </si>
  <si>
    <t>Apalancamiento (%) Últ. año disp.</t>
  </si>
  <si>
    <t>MATRIZ</t>
  </si>
  <si>
    <t>GUO - Nombre Grupo Corporativo</t>
  </si>
  <si>
    <t>Nombre del producto</t>
  </si>
  <si>
    <t>Sabi</t>
  </si>
  <si>
    <t>Actualización:</t>
  </si>
  <si>
    <t>252</t>
  </si>
  <si>
    <t>Versión software</t>
  </si>
  <si>
    <t>102.00</t>
  </si>
  <si>
    <t>Actualización datos</t>
  </si>
  <si>
    <t>25/08/2020 (n° 2523)</t>
  </si>
  <si>
    <t>Usuario</t>
  </si>
  <si>
    <t>UCLF-miguelangel.tarancon@uclm.es</t>
  </si>
  <si>
    <t>Export date</t>
  </si>
  <si>
    <t>03/09/2020</t>
  </si>
  <si>
    <t>Cut off date</t>
  </si>
  <si>
    <t>31/03</t>
  </si>
  <si>
    <t>Resultado etapa</t>
  </si>
  <si>
    <t>Resultado búsqueda</t>
  </si>
  <si>
    <t>1.</t>
  </si>
  <si>
    <t>Estados españoles o portugueses: Activa</t>
  </si>
  <si>
    <t>966.898</t>
  </si>
  <si>
    <t>2.</t>
  </si>
  <si>
    <t>CNAE 2009 (todos códigos): 3518 - Producción de energía eléctrica de origen eólico</t>
  </si>
  <si>
    <t>1.656</t>
  </si>
  <si>
    <t>1.154</t>
  </si>
  <si>
    <t>Búsqueda booleana : 1 Y 2</t>
  </si>
  <si>
    <t>TOTAL</t>
  </si>
  <si>
    <t>Definición de la Matriz:</t>
  </si>
  <si>
    <t>- minimum percentage that must characterise the path from a subject Company up to its Ultimate owner: 50.01%</t>
  </si>
  <si>
    <t>- UO can have no shareholder identified or all its shareholders have an unknown percentage</t>
  </si>
  <si>
    <t>Holding De Negocios De GAS SL.</t>
  </si>
  <si>
    <t>NATURGY ENERGY GROUP SA.</t>
  </si>
  <si>
    <t>Global Power Generation SA.</t>
  </si>
  <si>
    <t>Naturgy Renovables SLU</t>
  </si>
  <si>
    <t>EDP Renovables España SLU</t>
  </si>
  <si>
    <t>EDP - ENERGIAS DE PORTUGAL, S.A.</t>
  </si>
  <si>
    <t>Corporacion Acciona Eolica SL</t>
  </si>
  <si>
    <t>ACCIONA, SA</t>
  </si>
  <si>
    <t>Saeta Yield SA.</t>
  </si>
  <si>
    <t>BROOKFIELD ASSET MANAGEMENT INC.</t>
  </si>
  <si>
    <t>Elawan Energy SL.</t>
  </si>
  <si>
    <t>ACEK DESARROLLO Y GESTION INDUSTRIAL SL.</t>
  </si>
  <si>
    <t>Olivento SL</t>
  </si>
  <si>
    <t>PLENIUM PARTNERS SL</t>
  </si>
  <si>
    <t>Parque Eolico La Boga SL.</t>
  </si>
  <si>
    <t>CORPORACION MASAVEU SA.</t>
  </si>
  <si>
    <t>Naturgy Wind, S.L.</t>
  </si>
  <si>
    <t>Viesgo Renovables SL.</t>
  </si>
  <si>
    <t>MACQUARIE EUROPEAN INFRASTRUCTURE FUND II</t>
  </si>
  <si>
    <t>Al-Andalus Wind Power SL</t>
  </si>
  <si>
    <t>Innogy Spain SA.</t>
  </si>
  <si>
    <t>RWE AG</t>
  </si>
  <si>
    <t>Guzman Energia SL</t>
  </si>
  <si>
    <t>Acciona Eolica Del Levante SL</t>
  </si>
  <si>
    <t>Esquilvent SL</t>
  </si>
  <si>
    <t>INVERSIONES EMPRESARIALES VAPAT S.L.</t>
  </si>
  <si>
    <t>Eolica La Janda SL</t>
  </si>
  <si>
    <t>Parque Eolico Santa Catalina SL</t>
  </si>
  <si>
    <t>WPD Wind Investment SL.</t>
  </si>
  <si>
    <t>WPD AG</t>
  </si>
  <si>
    <t>Gazapo Energia SA</t>
  </si>
  <si>
    <t>OUTLIERS SA</t>
  </si>
  <si>
    <t>Biovent Energia SA</t>
  </si>
  <si>
    <t>IBERDROLA, SOCIEDAD ANONIMA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</si>
</sst>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.5"/>
      <color rgb="FF003366"/>
      <name val="Verdana"/>
      <family val="2"/>
    </font>
    <font>
      <b/>
      <sz val="8"/>
      <color rgb="FF003366"/>
      <name val="Verdana"/>
      <family val="2"/>
    </font>
    <font>
      <sz val="8.5"/>
      <color rgb="FF333333"/>
      <name val="Verdana"/>
      <family val="2"/>
    </font>
    <font>
      <b/>
      <sz val="8.5"/>
      <color rgb="FFFFFFFF"/>
      <name val="Verdana"/>
      <family val="2"/>
    </font>
    <font>
      <sz val="8.5"/>
      <color rgb="FFFF0000"/>
      <name val="Verdana"/>
      <family val="2"/>
    </font>
    <font>
      <b/>
      <sz val="8.5"/>
      <color rgb="FFFF0000"/>
      <name val="Verdana"/>
      <family val="2"/>
    </font>
    <font>
      <b/>
      <sz val="8.5"/>
      <name val="Verdana"/>
      <family val="2"/>
    </font>
    <font>
      <sz val="8.5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7EBF7"/>
      </patternFill>
    </fill>
    <fill>
      <patternFill patternType="solid">
        <fgColor rgb="FF96A3B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rgb="FF6D819D"/>
      </left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6D819D"/>
      </right>
      <top/>
      <bottom/>
      <diagonal/>
    </border>
    <border>
      <left style="thin">
        <color rgb="FFFFFFFF"/>
      </left>
      <right style="thin">
        <color rgb="FF6D819D"/>
      </right>
      <top/>
      <bottom/>
      <diagonal/>
    </border>
    <border>
      <left style="thin">
        <color rgb="FF6D819D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6D819D"/>
      </right>
      <top/>
      <bottom style="thin">
        <color rgb="FFFFFFFF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right" vertical="top" wrapText="1"/>
    </xf>
    <xf numFmtId="0" fontId="5" fillId="3" borderId="8" xfId="0" applyFont="1" applyFill="1" applyBorder="1" applyAlignment="1">
      <alignment horizontal="right" vertical="top" wrapText="1"/>
    </xf>
    <xf numFmtId="0" fontId="0" fillId="0" borderId="2" xfId="0" applyBorder="1"/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5" borderId="2" xfId="0" applyFont="1" applyFill="1" applyBorder="1" applyAlignment="1">
      <alignment horizontal="left" vertical="top" wrapText="1"/>
    </xf>
    <xf numFmtId="3" fontId="6" fillId="5" borderId="2" xfId="0" applyNumberFormat="1" applyFont="1" applyFill="1" applyBorder="1" applyAlignment="1">
      <alignment horizontal="right" vertical="top"/>
    </xf>
    <xf numFmtId="4" fontId="6" fillId="5" borderId="2" xfId="0" applyNumberFormat="1" applyFont="1" applyFill="1" applyBorder="1" applyAlignment="1">
      <alignment horizontal="right" vertical="top"/>
    </xf>
    <xf numFmtId="0" fontId="6" fillId="5" borderId="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3" fontId="6" fillId="6" borderId="2" xfId="0" applyNumberFormat="1" applyFont="1" applyFill="1" applyBorder="1" applyAlignment="1">
      <alignment horizontal="right" vertical="top"/>
    </xf>
    <xf numFmtId="4" fontId="6" fillId="6" borderId="2" xfId="0" applyNumberFormat="1" applyFont="1" applyFill="1" applyBorder="1" applyAlignment="1">
      <alignment horizontal="right" vertical="top"/>
    </xf>
    <xf numFmtId="0" fontId="6" fillId="6" borderId="2" xfId="0" applyFont="1" applyFill="1" applyBorder="1" applyAlignment="1">
      <alignment horizontal="left" vertical="top" wrapText="1"/>
    </xf>
    <xf numFmtId="4" fontId="6" fillId="6" borderId="2" xfId="0" applyNumberFormat="1" applyFont="1" applyFill="1" applyBorder="1" applyAlignment="1">
      <alignment horizontal="left" vertical="top"/>
    </xf>
    <xf numFmtId="3" fontId="8" fillId="6" borderId="2" xfId="0" applyNumberFormat="1" applyFont="1" applyFill="1" applyBorder="1" applyAlignment="1">
      <alignment horizontal="right" vertical="top"/>
    </xf>
    <xf numFmtId="0" fontId="9" fillId="6" borderId="2" xfId="0" applyFont="1" applyFill="1" applyBorder="1" applyAlignment="1">
      <alignment horizontal="left" vertical="top" wrapText="1"/>
    </xf>
    <xf numFmtId="4" fontId="8" fillId="6" borderId="2" xfId="0" applyNumberFormat="1" applyFont="1" applyFill="1" applyBorder="1" applyAlignment="1">
      <alignment horizontal="right" vertical="top"/>
    </xf>
    <xf numFmtId="0" fontId="8" fillId="6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0" xfId="0"/>
    <xf numFmtId="0" fontId="5" fillId="3" borderId="2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0" fillId="0" borderId="7" xfId="0" applyBorder="1"/>
    <xf numFmtId="0" fontId="4" fillId="0" borderId="2" xfId="0" applyFont="1" applyBorder="1" applyAlignment="1">
      <alignment horizontal="left" vertical="center"/>
    </xf>
    <xf numFmtId="0" fontId="0" fillId="0" borderId="2" xfId="0" applyBorder="1"/>
    <xf numFmtId="0" fontId="0" fillId="3" borderId="2" xfId="0" applyFill="1" applyBorder="1"/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0" fillId="0" borderId="3" xfId="0" applyBorder="1"/>
    <xf numFmtId="0" fontId="10" fillId="6" borderId="2" xfId="0" applyFont="1" applyFill="1" applyBorder="1" applyAlignment="1">
      <alignment horizontal="left" vertical="top" wrapText="1"/>
    </xf>
    <xf numFmtId="3" fontId="11" fillId="6" borderId="2" xfId="0" applyNumberFormat="1" applyFont="1" applyFill="1" applyBorder="1" applyAlignment="1">
      <alignment horizontal="right" vertical="top"/>
    </xf>
    <xf numFmtId="4" fontId="11" fillId="6" borderId="2" xfId="0" applyNumberFormat="1" applyFont="1" applyFill="1" applyBorder="1" applyAlignment="1">
      <alignment horizontal="right" vertical="top"/>
    </xf>
    <xf numFmtId="0" fontId="11" fillId="6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C698-2F64-45A8-BB71-8EFEBBDED447}">
  <dimension ref="A1:F16"/>
  <sheetViews>
    <sheetView workbookViewId="0">
      <selection activeCell="B29" sqref="B29"/>
    </sheetView>
  </sheetViews>
  <sheetFormatPr baseColWidth="10" defaultRowHeight="15" x14ac:dyDescent="0.25"/>
  <cols>
    <col min="1" max="1" width="6.140625" customWidth="1"/>
    <col min="2" max="2" width="18.28515625" customWidth="1"/>
    <col min="3" max="3" width="32" customWidth="1"/>
    <col min="4" max="5" width="16.28515625" customWidth="1"/>
    <col min="6" max="6" width="12.85546875" customWidth="1"/>
  </cols>
  <sheetData>
    <row r="1" spans="1:6" ht="14.45" customHeight="1" x14ac:dyDescent="0.25">
      <c r="A1" s="39" t="s">
        <v>24</v>
      </c>
      <c r="B1" s="32"/>
      <c r="C1" s="40" t="s">
        <v>25</v>
      </c>
      <c r="D1" s="32"/>
      <c r="E1" s="41"/>
      <c r="F1" s="32"/>
    </row>
    <row r="2" spans="1:6" ht="14.45" customHeight="1" x14ac:dyDescent="0.25">
      <c r="A2" s="39" t="s">
        <v>26</v>
      </c>
      <c r="B2" s="32"/>
      <c r="C2" s="40" t="s">
        <v>27</v>
      </c>
      <c r="D2" s="32"/>
      <c r="E2" s="41"/>
      <c r="F2" s="32"/>
    </row>
    <row r="3" spans="1:6" ht="14.45" customHeight="1" x14ac:dyDescent="0.25">
      <c r="A3" s="39" t="s">
        <v>28</v>
      </c>
      <c r="B3" s="32"/>
      <c r="C3" s="40" t="s">
        <v>29</v>
      </c>
      <c r="D3" s="32"/>
      <c r="E3" s="41"/>
      <c r="F3" s="32"/>
    </row>
    <row r="4" spans="1:6" ht="14.45" customHeight="1" x14ac:dyDescent="0.25">
      <c r="A4" s="39" t="s">
        <v>30</v>
      </c>
      <c r="B4" s="32"/>
      <c r="C4" s="40" t="s">
        <v>31</v>
      </c>
      <c r="D4" s="32"/>
      <c r="E4" s="41"/>
      <c r="F4" s="32"/>
    </row>
    <row r="5" spans="1:6" ht="14.45" customHeight="1" x14ac:dyDescent="0.25">
      <c r="A5" s="39" t="s">
        <v>32</v>
      </c>
      <c r="B5" s="32"/>
      <c r="C5" s="40" t="s">
        <v>33</v>
      </c>
      <c r="D5" s="32"/>
      <c r="E5" s="41"/>
      <c r="F5" s="32"/>
    </row>
    <row r="6" spans="1:6" ht="14.45" customHeight="1" x14ac:dyDescent="0.25">
      <c r="A6" s="39" t="s">
        <v>34</v>
      </c>
      <c r="B6" s="32"/>
      <c r="C6" s="40" t="s">
        <v>35</v>
      </c>
      <c r="D6" s="32"/>
      <c r="E6" s="41"/>
      <c r="F6" s="32"/>
    </row>
    <row r="7" spans="1:6" ht="14.45" customHeight="1" x14ac:dyDescent="0.25">
      <c r="A7" s="39" t="s">
        <v>36</v>
      </c>
      <c r="B7" s="32"/>
      <c r="C7" s="40" t="s">
        <v>37</v>
      </c>
      <c r="D7" s="32"/>
      <c r="E7" s="41"/>
      <c r="F7" s="32"/>
    </row>
    <row r="8" spans="1:6" ht="27.6" customHeight="1" x14ac:dyDescent="0.25">
      <c r="A8" s="38"/>
      <c r="B8" s="32"/>
      <c r="C8" s="32"/>
      <c r="D8" s="5" t="s">
        <v>38</v>
      </c>
      <c r="E8" s="6" t="s">
        <v>39</v>
      </c>
      <c r="F8" s="32"/>
    </row>
    <row r="9" spans="1:6" ht="13.15" customHeight="1" x14ac:dyDescent="0.25">
      <c r="A9" s="7" t="s">
        <v>40</v>
      </c>
      <c r="B9" s="33" t="s">
        <v>41</v>
      </c>
      <c r="C9" s="32"/>
      <c r="D9" s="8" t="s">
        <v>42</v>
      </c>
      <c r="E9" s="9" t="s">
        <v>42</v>
      </c>
      <c r="F9" s="32"/>
    </row>
    <row r="10" spans="1:6" ht="26.45" customHeight="1" x14ac:dyDescent="0.25">
      <c r="A10" s="10" t="s">
        <v>43</v>
      </c>
      <c r="B10" s="34" t="s">
        <v>44</v>
      </c>
      <c r="C10" s="35"/>
      <c r="D10" s="11" t="s">
        <v>45</v>
      </c>
      <c r="E10" s="12" t="s">
        <v>46</v>
      </c>
      <c r="F10" s="32"/>
    </row>
    <row r="11" spans="1:6" ht="14.45" customHeight="1" x14ac:dyDescent="0.25">
      <c r="A11" s="13"/>
      <c r="B11" s="36" t="s">
        <v>47</v>
      </c>
      <c r="C11" s="32"/>
      <c r="D11" s="32"/>
      <c r="E11" s="32"/>
      <c r="F11" s="32"/>
    </row>
    <row r="12" spans="1:6" ht="14.45" customHeight="1" x14ac:dyDescent="0.25">
      <c r="A12" s="37"/>
      <c r="B12" s="32"/>
      <c r="C12" s="32"/>
      <c r="D12" s="14" t="s">
        <v>48</v>
      </c>
      <c r="E12" s="15" t="s">
        <v>46</v>
      </c>
      <c r="F12" s="32"/>
    </row>
    <row r="13" spans="1:6" ht="13.15" customHeight="1" x14ac:dyDescent="0.25">
      <c r="A13" s="37"/>
      <c r="B13" s="32"/>
      <c r="C13" s="32"/>
      <c r="D13" s="32"/>
      <c r="E13" s="32"/>
      <c r="F13" s="32"/>
    </row>
    <row r="14" spans="1:6" ht="14.45" customHeight="1" x14ac:dyDescent="0.25">
      <c r="A14" s="31" t="s">
        <v>49</v>
      </c>
      <c r="B14" s="32"/>
      <c r="C14" s="32"/>
      <c r="D14" s="32"/>
      <c r="E14" s="32"/>
      <c r="F14" s="32"/>
    </row>
    <row r="15" spans="1:6" ht="14.45" customHeight="1" x14ac:dyDescent="0.25">
      <c r="A15" s="31" t="s">
        <v>50</v>
      </c>
      <c r="B15" s="32"/>
      <c r="C15" s="32"/>
      <c r="D15" s="32"/>
      <c r="E15" s="32"/>
      <c r="F15" s="32"/>
    </row>
    <row r="16" spans="1:6" ht="14.45" customHeight="1" x14ac:dyDescent="0.25">
      <c r="A16" s="31" t="s">
        <v>51</v>
      </c>
      <c r="B16" s="32"/>
      <c r="C16" s="32"/>
      <c r="D16" s="32"/>
      <c r="E16" s="32"/>
      <c r="F16" s="32"/>
    </row>
  </sheetData>
  <mergeCells count="25">
    <mergeCell ref="A8:C8"/>
    <mergeCell ref="A1:B1"/>
    <mergeCell ref="C1:E1"/>
    <mergeCell ref="F1:F10"/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A14:F14"/>
    <mergeCell ref="A15:F15"/>
    <mergeCell ref="A16:F16"/>
    <mergeCell ref="B9:C9"/>
    <mergeCell ref="B10:C10"/>
    <mergeCell ref="B11:E11"/>
    <mergeCell ref="F11:F12"/>
    <mergeCell ref="A12:C12"/>
    <mergeCell ref="A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3BA0C-6A54-40C8-9E3B-C4F842BF13A3}">
  <dimension ref="A1:B16"/>
  <sheetViews>
    <sheetView workbookViewId="0">
      <selection activeCell="A13" sqref="A13:XFD13"/>
    </sheetView>
  </sheetViews>
  <sheetFormatPr baseColWidth="10" defaultRowHeight="15" x14ac:dyDescent="0.25"/>
  <cols>
    <col min="2" max="2" width="77.7109375" customWidth="1"/>
  </cols>
  <sheetData>
    <row r="1" spans="1:2" ht="15" customHeight="1" x14ac:dyDescent="0.25">
      <c r="A1" s="1" t="s">
        <v>0</v>
      </c>
      <c r="B1" s="1" t="s">
        <v>1</v>
      </c>
    </row>
    <row r="2" spans="1:2" ht="15" customHeight="1" x14ac:dyDescent="0.25">
      <c r="A2" s="2" t="s">
        <v>2</v>
      </c>
    </row>
    <row r="3" spans="1:2" ht="15" customHeight="1" x14ac:dyDescent="0.25">
      <c r="A3" s="2" t="s">
        <v>10</v>
      </c>
      <c r="B3" t="s">
        <v>11</v>
      </c>
    </row>
    <row r="4" spans="1:2" x14ac:dyDescent="0.25">
      <c r="A4" s="2" t="s">
        <v>12</v>
      </c>
      <c r="B4" s="3" t="s">
        <v>13</v>
      </c>
    </row>
    <row r="5" spans="1:2" x14ac:dyDescent="0.25">
      <c r="A5" s="2" t="s">
        <v>3</v>
      </c>
      <c r="B5" s="3" t="s">
        <v>14</v>
      </c>
    </row>
    <row r="6" spans="1:2" x14ac:dyDescent="0.25">
      <c r="A6" s="2" t="s">
        <v>4</v>
      </c>
      <c r="B6" s="3" t="s">
        <v>15</v>
      </c>
    </row>
    <row r="7" spans="1:2" x14ac:dyDescent="0.25">
      <c r="A7" s="2" t="s">
        <v>5</v>
      </c>
      <c r="B7" s="3" t="s">
        <v>16</v>
      </c>
    </row>
    <row r="8" spans="1:2" x14ac:dyDescent="0.25">
      <c r="A8" s="2" t="s">
        <v>6</v>
      </c>
      <c r="B8" s="3" t="s">
        <v>17</v>
      </c>
    </row>
    <row r="9" spans="1:2" ht="15" customHeight="1" x14ac:dyDescent="0.25">
      <c r="A9" s="2" t="s">
        <v>7</v>
      </c>
      <c r="B9" t="s">
        <v>18</v>
      </c>
    </row>
    <row r="10" spans="1:2" ht="15" customHeight="1" x14ac:dyDescent="0.25">
      <c r="A10" s="2" t="s">
        <v>8</v>
      </c>
      <c r="B10" t="s">
        <v>19</v>
      </c>
    </row>
    <row r="11" spans="1:2" ht="15" customHeight="1" x14ac:dyDescent="0.25">
      <c r="A11" s="2" t="s">
        <v>20</v>
      </c>
      <c r="B11" t="s">
        <v>21</v>
      </c>
    </row>
    <row r="12" spans="1:2" ht="15" customHeight="1" x14ac:dyDescent="0.25">
      <c r="A12" s="2" t="s">
        <v>22</v>
      </c>
      <c r="B12" t="s">
        <v>23</v>
      </c>
    </row>
    <row r="16" spans="1:2" x14ac:dyDescent="0.25">
      <c r="B16" s="4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7CFC9-686E-4ACC-9108-CF8460494D33}">
  <dimension ref="A1:K21"/>
  <sheetViews>
    <sheetView tabSelected="1" topLeftCell="A2" workbookViewId="0">
      <selection activeCell="D13" sqref="D13"/>
    </sheetView>
  </sheetViews>
  <sheetFormatPr baseColWidth="10" defaultRowHeight="15" x14ac:dyDescent="0.25"/>
  <cols>
    <col min="1" max="1" width="68.85546875" customWidth="1"/>
    <col min="11" max="11" width="50.140625" customWidth="1"/>
  </cols>
  <sheetData>
    <row r="1" spans="1:11" s="17" customFormat="1" ht="25.5" customHeight="1" x14ac:dyDescent="0.25">
      <c r="A1" s="16" t="s">
        <v>2</v>
      </c>
      <c r="B1" s="16" t="s">
        <v>10</v>
      </c>
      <c r="C1" s="16" t="s">
        <v>12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20</v>
      </c>
      <c r="K1" s="16" t="s">
        <v>22</v>
      </c>
    </row>
    <row r="2" spans="1:11" ht="25.5" customHeight="1" x14ac:dyDescent="0.25">
      <c r="A2" s="18" t="s">
        <v>52</v>
      </c>
      <c r="B2" s="19">
        <v>727548</v>
      </c>
      <c r="C2" s="19">
        <v>13492812</v>
      </c>
      <c r="D2" s="19">
        <v>6904824</v>
      </c>
      <c r="E2" s="20">
        <v>5.2640000000000002</v>
      </c>
      <c r="F2" s="20">
        <v>10.287000000000001</v>
      </c>
      <c r="G2" s="20">
        <v>1.02</v>
      </c>
      <c r="H2" s="20">
        <v>91.152000000000001</v>
      </c>
      <c r="I2" s="20">
        <v>51.173999999999999</v>
      </c>
      <c r="J2" s="20">
        <v>91.963999999999999</v>
      </c>
      <c r="K2" s="21" t="s">
        <v>53</v>
      </c>
    </row>
    <row r="3" spans="1:11" ht="25.5" customHeight="1" x14ac:dyDescent="0.25">
      <c r="A3" s="22" t="s">
        <v>54</v>
      </c>
      <c r="B3" s="23">
        <v>39995</v>
      </c>
      <c r="C3" s="23">
        <v>2002458</v>
      </c>
      <c r="D3" s="23">
        <v>1740487</v>
      </c>
      <c r="E3" s="24">
        <v>1.393</v>
      </c>
      <c r="F3" s="24">
        <v>1.603</v>
      </c>
      <c r="G3" s="24">
        <v>2.0059999999999998</v>
      </c>
      <c r="H3" s="24">
        <v>22.402999999999999</v>
      </c>
      <c r="I3" s="24">
        <v>86.917000000000002</v>
      </c>
      <c r="J3" s="24">
        <v>1.044</v>
      </c>
      <c r="K3" s="26" t="s">
        <v>53</v>
      </c>
    </row>
    <row r="4" spans="1:11" ht="25.5" customHeight="1" x14ac:dyDescent="0.25">
      <c r="A4" s="18" t="s">
        <v>55</v>
      </c>
      <c r="B4" s="19">
        <v>42737</v>
      </c>
      <c r="C4" s="19">
        <v>1956869</v>
      </c>
      <c r="D4" s="19">
        <v>318475</v>
      </c>
      <c r="E4" s="20">
        <v>1.9590000000000001</v>
      </c>
      <c r="F4" s="20">
        <v>12.042999999999999</v>
      </c>
      <c r="G4" s="20">
        <v>1.2629999999999999</v>
      </c>
      <c r="H4" s="20">
        <v>20.442</v>
      </c>
      <c r="I4" s="20">
        <v>16.274000000000001</v>
      </c>
      <c r="J4" s="20">
        <v>494.72899999999998</v>
      </c>
      <c r="K4" s="21" t="s">
        <v>53</v>
      </c>
    </row>
    <row r="5" spans="1:11" ht="25.5" customHeight="1" x14ac:dyDescent="0.25">
      <c r="A5" s="22" t="s">
        <v>56</v>
      </c>
      <c r="B5" s="23">
        <v>67033</v>
      </c>
      <c r="C5" s="23">
        <v>1275939</v>
      </c>
      <c r="D5" s="23">
        <v>726783</v>
      </c>
      <c r="E5" s="24">
        <v>6.4580000000000002</v>
      </c>
      <c r="F5" s="24">
        <v>11.337999999999999</v>
      </c>
      <c r="G5" s="24">
        <v>1.5960000000000001</v>
      </c>
      <c r="H5" s="24">
        <v>47.192999999999998</v>
      </c>
      <c r="I5" s="24">
        <v>56.96</v>
      </c>
      <c r="J5" s="24">
        <v>67.028000000000006</v>
      </c>
      <c r="K5" s="25" t="s">
        <v>57</v>
      </c>
    </row>
    <row r="6" spans="1:11" ht="25.5" customHeight="1" x14ac:dyDescent="0.25">
      <c r="A6" s="18" t="s">
        <v>58</v>
      </c>
      <c r="B6" s="19">
        <v>29592</v>
      </c>
      <c r="C6" s="19">
        <v>864606</v>
      </c>
      <c r="D6" s="19">
        <v>136064</v>
      </c>
      <c r="E6" s="20">
        <v>4.5620000000000003</v>
      </c>
      <c r="F6" s="20">
        <v>28.99</v>
      </c>
      <c r="G6" s="20">
        <v>0.78800000000000003</v>
      </c>
      <c r="H6" s="20">
        <v>20.091000000000001</v>
      </c>
      <c r="I6" s="20">
        <v>15.737</v>
      </c>
      <c r="J6" s="20">
        <v>422.26299999999998</v>
      </c>
      <c r="K6" s="21" t="s">
        <v>59</v>
      </c>
    </row>
    <row r="7" spans="1:11" ht="25.5" customHeight="1" x14ac:dyDescent="0.25">
      <c r="A7" s="22" t="s">
        <v>60</v>
      </c>
      <c r="B7" s="23">
        <v>2084.4760000000001</v>
      </c>
      <c r="C7" s="23">
        <v>796886.375</v>
      </c>
      <c r="D7" s="23">
        <v>665319.55599999998</v>
      </c>
      <c r="E7" s="24">
        <v>0.36</v>
      </c>
      <c r="F7" s="24">
        <v>0.432</v>
      </c>
      <c r="G7" s="24">
        <v>2.6869999999999998</v>
      </c>
      <c r="H7" s="24">
        <v>16.257999999999999</v>
      </c>
      <c r="I7" s="24">
        <v>83.489000000000004</v>
      </c>
      <c r="J7" s="24">
        <v>17.067</v>
      </c>
      <c r="K7" s="25" t="s">
        <v>61</v>
      </c>
    </row>
    <row r="8" spans="1:11" ht="25.5" customHeight="1" x14ac:dyDescent="0.25">
      <c r="A8" s="18" t="s">
        <v>62</v>
      </c>
      <c r="B8" s="19">
        <v>12818.975</v>
      </c>
      <c r="C8" s="19">
        <v>443466.99599999998</v>
      </c>
      <c r="D8" s="19">
        <v>186302.00599999999</v>
      </c>
      <c r="E8" s="20">
        <v>3.6150000000000002</v>
      </c>
      <c r="F8" s="20">
        <v>8.6050000000000004</v>
      </c>
      <c r="G8" s="20">
        <v>0.59499999999999997</v>
      </c>
      <c r="H8" s="20">
        <v>208.357</v>
      </c>
      <c r="I8" s="20">
        <v>42.01</v>
      </c>
      <c r="J8" s="20">
        <v>123.771</v>
      </c>
      <c r="K8" s="21" t="s">
        <v>63</v>
      </c>
    </row>
    <row r="9" spans="1:11" ht="25.5" customHeight="1" x14ac:dyDescent="0.25">
      <c r="A9" s="22" t="s">
        <v>64</v>
      </c>
      <c r="B9" s="23">
        <v>7388.1750000000002</v>
      </c>
      <c r="C9" s="23">
        <v>381206.97600000002</v>
      </c>
      <c r="D9" s="23">
        <v>58340.998</v>
      </c>
      <c r="E9" s="24">
        <v>2.5529999999999999</v>
      </c>
      <c r="F9" s="24">
        <v>16.684000000000001</v>
      </c>
      <c r="G9" s="24">
        <v>0.77100000000000002</v>
      </c>
      <c r="H9" s="24">
        <v>16.629000000000001</v>
      </c>
      <c r="I9" s="24">
        <v>15.304</v>
      </c>
      <c r="J9" s="24">
        <v>534.76099999999997</v>
      </c>
      <c r="K9" s="25" t="s">
        <v>65</v>
      </c>
    </row>
    <row r="10" spans="1:11" ht="25.5" customHeight="1" x14ac:dyDescent="0.25">
      <c r="A10" s="18" t="s">
        <v>66</v>
      </c>
      <c r="B10" s="19">
        <v>11.94</v>
      </c>
      <c r="C10" s="19">
        <v>303904.35700000002</v>
      </c>
      <c r="D10" s="19">
        <v>29316.796999999999</v>
      </c>
      <c r="E10" s="20">
        <v>0.16200000000000001</v>
      </c>
      <c r="F10" s="20">
        <v>1.6839999999999999</v>
      </c>
      <c r="G10" s="20">
        <v>1.407</v>
      </c>
      <c r="H10" s="20">
        <v>1.0009999999999999</v>
      </c>
      <c r="I10" s="20">
        <v>9.6460000000000008</v>
      </c>
      <c r="J10" s="20">
        <v>921.59100000000001</v>
      </c>
      <c r="K10" s="21" t="s">
        <v>67</v>
      </c>
    </row>
    <row r="11" spans="1:11" ht="25.5" customHeight="1" x14ac:dyDescent="0.25">
      <c r="A11" s="22" t="s">
        <v>68</v>
      </c>
      <c r="B11" s="23">
        <v>8500</v>
      </c>
      <c r="C11" s="23">
        <v>273542</v>
      </c>
      <c r="D11" s="23">
        <v>28418</v>
      </c>
      <c r="E11" s="24">
        <v>3.9489999999999998</v>
      </c>
      <c r="F11" s="24">
        <v>38.018000000000001</v>
      </c>
      <c r="G11" s="24">
        <v>1.3640000000000001</v>
      </c>
      <c r="H11" s="24">
        <v>39.575000000000003</v>
      </c>
      <c r="I11" s="24">
        <v>10.388</v>
      </c>
      <c r="J11" s="24">
        <v>824.53700000000003</v>
      </c>
      <c r="K11" s="25" t="s">
        <v>53</v>
      </c>
    </row>
    <row r="12" spans="1:11" ht="25.5" customHeight="1" x14ac:dyDescent="0.25">
      <c r="A12" s="18" t="s">
        <v>69</v>
      </c>
      <c r="B12" s="19">
        <v>4609</v>
      </c>
      <c r="C12" s="19">
        <v>269730</v>
      </c>
      <c r="D12" s="19">
        <v>177707</v>
      </c>
      <c r="E12" s="20"/>
      <c r="F12" s="20">
        <v>3.2</v>
      </c>
      <c r="G12" s="20">
        <v>0.27200000000000002</v>
      </c>
      <c r="H12" s="20">
        <v>11.818</v>
      </c>
      <c r="I12" s="20">
        <v>65.882999999999996</v>
      </c>
      <c r="J12" s="20">
        <v>13.33</v>
      </c>
      <c r="K12" s="21" t="s">
        <v>70</v>
      </c>
    </row>
    <row r="13" spans="1:11" ht="25.5" customHeight="1" x14ac:dyDescent="0.25">
      <c r="A13" s="22" t="s">
        <v>71</v>
      </c>
      <c r="B13" s="23">
        <v>4403.2139999999999</v>
      </c>
      <c r="C13" s="23">
        <v>249853.834</v>
      </c>
      <c r="D13" s="23">
        <v>21466.120999999999</v>
      </c>
      <c r="E13" s="24">
        <v>2.3490000000000002</v>
      </c>
      <c r="F13" s="24">
        <v>27.35</v>
      </c>
      <c r="G13" s="24">
        <v>1.55</v>
      </c>
      <c r="H13" s="24">
        <v>12.582000000000001</v>
      </c>
      <c r="I13" s="24">
        <v>8.5909999999999993</v>
      </c>
      <c r="J13" s="24">
        <v>1019.616</v>
      </c>
      <c r="K13" s="25" t="s">
        <v>61</v>
      </c>
    </row>
    <row r="14" spans="1:11" ht="25.5" customHeight="1" x14ac:dyDescent="0.25">
      <c r="A14" s="18" t="s">
        <v>72</v>
      </c>
      <c r="B14" s="19">
        <v>-5268.5730000000003</v>
      </c>
      <c r="C14" s="19">
        <v>230338.50599999999</v>
      </c>
      <c r="D14" s="19">
        <v>85447.212</v>
      </c>
      <c r="E14" s="20">
        <v>-2.7080000000000002</v>
      </c>
      <c r="F14" s="20">
        <v>-7.3019999999999996</v>
      </c>
      <c r="G14" s="20">
        <v>1.4159999999999999</v>
      </c>
      <c r="H14" s="20">
        <v>-18.024999999999999</v>
      </c>
      <c r="I14" s="20">
        <v>37.095999999999997</v>
      </c>
      <c r="J14" s="20">
        <v>150.68799999999999</v>
      </c>
      <c r="K14" s="21" t="s">
        <v>73</v>
      </c>
    </row>
    <row r="15" spans="1:11" ht="25.5" customHeight="1" x14ac:dyDescent="0.25">
      <c r="A15" s="22" t="s">
        <v>74</v>
      </c>
      <c r="B15" s="23">
        <v>-5661.4629999999997</v>
      </c>
      <c r="C15" s="23">
        <v>190286.98199999999</v>
      </c>
      <c r="D15" s="23">
        <v>-77532.698000000004</v>
      </c>
      <c r="E15" s="24">
        <v>-2.8130000000000002</v>
      </c>
      <c r="F15" s="24">
        <v>6.9039999999999999</v>
      </c>
      <c r="G15" s="24">
        <v>7.8E-2</v>
      </c>
      <c r="H15" s="24">
        <v>-19.193000000000001</v>
      </c>
      <c r="I15" s="24">
        <v>-40.744999999999997</v>
      </c>
      <c r="J15" s="24">
        <v>-343.54199999999997</v>
      </c>
      <c r="K15" s="25" t="s">
        <v>65</v>
      </c>
    </row>
    <row r="16" spans="1:11" ht="25.5" customHeight="1" x14ac:dyDescent="0.25">
      <c r="A16" s="18" t="s">
        <v>75</v>
      </c>
      <c r="B16" s="19">
        <v>6853</v>
      </c>
      <c r="C16" s="19">
        <v>188354</v>
      </c>
      <c r="D16" s="19">
        <v>21769</v>
      </c>
      <c r="E16" s="20">
        <v>4.9850000000000003</v>
      </c>
      <c r="F16" s="20">
        <v>43.139000000000003</v>
      </c>
      <c r="G16" s="20">
        <v>2.855</v>
      </c>
      <c r="H16" s="20">
        <v>27.52</v>
      </c>
      <c r="I16" s="20">
        <v>11.557</v>
      </c>
      <c r="J16" s="20">
        <v>743.75400000000002</v>
      </c>
      <c r="K16" s="21" t="s">
        <v>59</v>
      </c>
    </row>
    <row r="17" spans="1:11" ht="25.5" customHeight="1" x14ac:dyDescent="0.25">
      <c r="A17" s="42" t="s">
        <v>84</v>
      </c>
      <c r="B17" s="43"/>
      <c r="C17" s="43">
        <v>183899</v>
      </c>
      <c r="D17" s="43">
        <v>70033</v>
      </c>
      <c r="E17" s="44">
        <v>4.5510000000000002</v>
      </c>
      <c r="F17" s="44">
        <v>11.952</v>
      </c>
      <c r="G17" s="44">
        <v>1.206</v>
      </c>
      <c r="H17" s="44">
        <v>22.792000000000002</v>
      </c>
      <c r="I17" s="44">
        <v>38.082000000000001</v>
      </c>
      <c r="J17" s="44">
        <v>141.16300000000001</v>
      </c>
      <c r="K17" s="45" t="s">
        <v>85</v>
      </c>
    </row>
    <row r="18" spans="1:11" ht="25.5" customHeight="1" x14ac:dyDescent="0.25">
      <c r="A18" s="18" t="s">
        <v>76</v>
      </c>
      <c r="B18" s="19">
        <v>9010.2140899999995</v>
      </c>
      <c r="C18" s="19">
        <v>157630.62278999999</v>
      </c>
      <c r="D18" s="19">
        <v>48769.129860000001</v>
      </c>
      <c r="E18" s="20">
        <v>7.6210000000000004</v>
      </c>
      <c r="F18" s="20">
        <v>24.632999999999999</v>
      </c>
      <c r="G18" s="20">
        <v>5.33</v>
      </c>
      <c r="H18" s="20">
        <v>39.475999999999999</v>
      </c>
      <c r="I18" s="20">
        <v>30.937999999999999</v>
      </c>
      <c r="J18" s="20">
        <v>218.27500000000001</v>
      </c>
      <c r="K18" s="21" t="s">
        <v>77</v>
      </c>
    </row>
    <row r="19" spans="1:11" ht="25.5" customHeight="1" x14ac:dyDescent="0.25">
      <c r="A19" s="22" t="s">
        <v>78</v>
      </c>
      <c r="B19" s="23">
        <v>9880.0910000000003</v>
      </c>
      <c r="C19" s="23">
        <v>153429.443</v>
      </c>
      <c r="D19" s="23">
        <v>25206.748</v>
      </c>
      <c r="E19" s="24">
        <v>8.5860000000000003</v>
      </c>
      <c r="F19" s="24">
        <v>52.261000000000003</v>
      </c>
      <c r="G19" s="24">
        <v>1.1839999999999999</v>
      </c>
      <c r="H19" s="24">
        <v>38.256</v>
      </c>
      <c r="I19" s="24">
        <v>16.428000000000001</v>
      </c>
      <c r="J19" s="24">
        <v>480.12200000000001</v>
      </c>
      <c r="K19" s="25" t="s">
        <v>57</v>
      </c>
    </row>
    <row r="20" spans="1:11" ht="25.5" customHeight="1" x14ac:dyDescent="0.25">
      <c r="A20" s="18" t="s">
        <v>79</v>
      </c>
      <c r="B20" s="19">
        <v>3645.2779999999998</v>
      </c>
      <c r="C20" s="19">
        <v>147742.52299999999</v>
      </c>
      <c r="D20" s="19"/>
      <c r="E20" s="20">
        <v>4.0529999999999999</v>
      </c>
      <c r="F20" s="20"/>
      <c r="G20" s="20">
        <v>0.38800000000000001</v>
      </c>
      <c r="H20" s="20">
        <v>31.78</v>
      </c>
      <c r="I20" s="20">
        <v>-1.1259999999999999</v>
      </c>
      <c r="J20" s="20">
        <v>-6265.4960000000001</v>
      </c>
      <c r="K20" s="21" t="s">
        <v>61</v>
      </c>
    </row>
    <row r="21" spans="1:11" ht="25.5" customHeight="1" x14ac:dyDescent="0.25">
      <c r="A21" s="22" t="s">
        <v>80</v>
      </c>
      <c r="B21" s="23">
        <v>-850.06802000000005</v>
      </c>
      <c r="C21" s="23">
        <v>109023.80395</v>
      </c>
      <c r="D21" s="23">
        <v>108023.82591</v>
      </c>
      <c r="E21" s="24">
        <v>-1.04</v>
      </c>
      <c r="F21" s="24">
        <v>-1.0489999999999999</v>
      </c>
      <c r="G21" s="24">
        <v>0.624</v>
      </c>
      <c r="H21" s="24"/>
      <c r="I21" s="24">
        <v>99.081999999999994</v>
      </c>
      <c r="J21" s="24">
        <v>0</v>
      </c>
      <c r="K21" s="25" t="s">
        <v>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42CC6-5C6B-4B32-8CB5-4FE0F37B85C0}">
  <dimension ref="A1:K21"/>
  <sheetViews>
    <sheetView workbookViewId="0">
      <selection activeCell="B2" sqref="B2"/>
    </sheetView>
  </sheetViews>
  <sheetFormatPr baseColWidth="10" defaultRowHeight="15" x14ac:dyDescent="0.25"/>
  <cols>
    <col min="1" max="1" width="68.85546875" customWidth="1"/>
    <col min="11" max="11" width="50.140625" customWidth="1"/>
  </cols>
  <sheetData>
    <row r="1" spans="1:11" s="17" customFormat="1" ht="25.5" customHeight="1" x14ac:dyDescent="0.25">
      <c r="A1" s="16" t="s">
        <v>2</v>
      </c>
      <c r="B1" s="16" t="s">
        <v>10</v>
      </c>
      <c r="C1" s="16" t="s">
        <v>12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20</v>
      </c>
      <c r="K1" s="16" t="s">
        <v>22</v>
      </c>
    </row>
    <row r="2" spans="1:11" ht="25.5" customHeight="1" x14ac:dyDescent="0.25">
      <c r="A2" s="18" t="s">
        <v>52</v>
      </c>
      <c r="B2" s="19">
        <v>727548</v>
      </c>
      <c r="C2" s="19">
        <v>13492812</v>
      </c>
      <c r="D2" s="19">
        <v>6904824</v>
      </c>
      <c r="E2" s="20">
        <v>5.2640000000000002</v>
      </c>
      <c r="F2" s="20">
        <v>10.287000000000001</v>
      </c>
      <c r="G2" s="20">
        <v>1.02</v>
      </c>
      <c r="H2" s="20">
        <v>91.152000000000001</v>
      </c>
      <c r="I2" s="20">
        <v>51.173999999999999</v>
      </c>
      <c r="J2" s="20">
        <v>91.963999999999999</v>
      </c>
      <c r="K2" s="21" t="s">
        <v>53</v>
      </c>
    </row>
    <row r="3" spans="1:11" ht="25.5" customHeight="1" x14ac:dyDescent="0.25">
      <c r="A3" s="22" t="s">
        <v>54</v>
      </c>
      <c r="B3" s="23">
        <v>39995</v>
      </c>
      <c r="C3" s="23">
        <v>2002458</v>
      </c>
      <c r="D3" s="23">
        <v>1740487</v>
      </c>
      <c r="E3" s="24">
        <v>1.393</v>
      </c>
      <c r="F3" s="24">
        <v>1.603</v>
      </c>
      <c r="G3" s="24">
        <v>2.0059999999999998</v>
      </c>
      <c r="H3" s="24">
        <v>22.402999999999999</v>
      </c>
      <c r="I3" s="24">
        <v>86.917000000000002</v>
      </c>
      <c r="J3" s="24">
        <v>1.044</v>
      </c>
      <c r="K3" s="26" t="s">
        <v>53</v>
      </c>
    </row>
    <row r="4" spans="1:11" ht="25.5" customHeight="1" x14ac:dyDescent="0.25">
      <c r="A4" s="18" t="s">
        <v>55</v>
      </c>
      <c r="B4" s="19">
        <v>42737</v>
      </c>
      <c r="C4" s="19">
        <v>1956869</v>
      </c>
      <c r="D4" s="19">
        <v>318475</v>
      </c>
      <c r="E4" s="20">
        <v>1.9590000000000001</v>
      </c>
      <c r="F4" s="20">
        <v>12.042999999999999</v>
      </c>
      <c r="G4" s="20">
        <v>1.2629999999999999</v>
      </c>
      <c r="H4" s="20">
        <v>20.442</v>
      </c>
      <c r="I4" s="20">
        <v>16.274000000000001</v>
      </c>
      <c r="J4" s="20">
        <v>494.72899999999998</v>
      </c>
      <c r="K4" s="21" t="s">
        <v>53</v>
      </c>
    </row>
    <row r="5" spans="1:11" ht="25.5" customHeight="1" x14ac:dyDescent="0.25">
      <c r="A5" s="22" t="s">
        <v>56</v>
      </c>
      <c r="B5" s="23">
        <v>67033</v>
      </c>
      <c r="C5" s="23">
        <v>1275939</v>
      </c>
      <c r="D5" s="23">
        <v>726783</v>
      </c>
      <c r="E5" s="24">
        <v>6.4580000000000002</v>
      </c>
      <c r="F5" s="24">
        <v>11.337999999999999</v>
      </c>
      <c r="G5" s="24">
        <v>1.5960000000000001</v>
      </c>
      <c r="H5" s="24">
        <v>47.192999999999998</v>
      </c>
      <c r="I5" s="24">
        <v>56.96</v>
      </c>
      <c r="J5" s="24">
        <v>67.028000000000006</v>
      </c>
      <c r="K5" s="25" t="s">
        <v>57</v>
      </c>
    </row>
    <row r="6" spans="1:11" ht="25.5" customHeight="1" x14ac:dyDescent="0.25">
      <c r="A6" s="18" t="s">
        <v>58</v>
      </c>
      <c r="B6" s="19">
        <v>29592</v>
      </c>
      <c r="C6" s="19">
        <v>864606</v>
      </c>
      <c r="D6" s="19">
        <v>136064</v>
      </c>
      <c r="E6" s="20">
        <v>4.5620000000000003</v>
      </c>
      <c r="F6" s="20">
        <v>28.99</v>
      </c>
      <c r="G6" s="20">
        <v>0.78800000000000003</v>
      </c>
      <c r="H6" s="20">
        <v>20.091000000000001</v>
      </c>
      <c r="I6" s="20">
        <v>15.737</v>
      </c>
      <c r="J6" s="20">
        <v>422.26299999999998</v>
      </c>
      <c r="K6" s="21" t="s">
        <v>59</v>
      </c>
    </row>
    <row r="7" spans="1:11" ht="25.5" customHeight="1" x14ac:dyDescent="0.25">
      <c r="A7" s="22" t="s">
        <v>60</v>
      </c>
      <c r="B7" s="23">
        <v>2084.4760000000001</v>
      </c>
      <c r="C7" s="23">
        <v>796886.375</v>
      </c>
      <c r="D7" s="23">
        <v>665319.55599999998</v>
      </c>
      <c r="E7" s="24">
        <v>0.36</v>
      </c>
      <c r="F7" s="24">
        <v>0.432</v>
      </c>
      <c r="G7" s="24">
        <v>2.6869999999999998</v>
      </c>
      <c r="H7" s="24">
        <v>16.257999999999999</v>
      </c>
      <c r="I7" s="24">
        <v>83.489000000000004</v>
      </c>
      <c r="J7" s="24">
        <v>17.067</v>
      </c>
      <c r="K7" s="25" t="s">
        <v>61</v>
      </c>
    </row>
    <row r="8" spans="1:11" ht="25.5" customHeight="1" x14ac:dyDescent="0.25">
      <c r="A8" s="18" t="s">
        <v>62</v>
      </c>
      <c r="B8" s="19">
        <v>12818.975</v>
      </c>
      <c r="C8" s="19">
        <v>443466.99599999998</v>
      </c>
      <c r="D8" s="19">
        <v>186302.00599999999</v>
      </c>
      <c r="E8" s="20">
        <v>3.6150000000000002</v>
      </c>
      <c r="F8" s="20">
        <v>8.6050000000000004</v>
      </c>
      <c r="G8" s="20">
        <v>0.59499999999999997</v>
      </c>
      <c r="H8" s="20">
        <v>208.357</v>
      </c>
      <c r="I8" s="20">
        <v>42.01</v>
      </c>
      <c r="J8" s="20">
        <v>123.771</v>
      </c>
      <c r="K8" s="21" t="s">
        <v>63</v>
      </c>
    </row>
    <row r="9" spans="1:11" ht="25.5" customHeight="1" x14ac:dyDescent="0.25">
      <c r="A9" s="22" t="s">
        <v>64</v>
      </c>
      <c r="B9" s="23">
        <v>7388.1750000000002</v>
      </c>
      <c r="C9" s="23">
        <v>381206.97600000002</v>
      </c>
      <c r="D9" s="23">
        <v>58340.998</v>
      </c>
      <c r="E9" s="24">
        <v>2.5529999999999999</v>
      </c>
      <c r="F9" s="24">
        <v>16.684000000000001</v>
      </c>
      <c r="G9" s="24">
        <v>0.77100000000000002</v>
      </c>
      <c r="H9" s="24">
        <v>16.629000000000001</v>
      </c>
      <c r="I9" s="24">
        <v>15.304</v>
      </c>
      <c r="J9" s="24">
        <v>534.76099999999997</v>
      </c>
      <c r="K9" s="25" t="s">
        <v>65</v>
      </c>
    </row>
    <row r="10" spans="1:11" ht="25.5" customHeight="1" x14ac:dyDescent="0.25">
      <c r="A10" s="18" t="s">
        <v>66</v>
      </c>
      <c r="B10" s="19">
        <v>11.94</v>
      </c>
      <c r="C10" s="19">
        <v>303904.35700000002</v>
      </c>
      <c r="D10" s="19">
        <v>29316.796999999999</v>
      </c>
      <c r="E10" s="20">
        <v>0.16200000000000001</v>
      </c>
      <c r="F10" s="20">
        <v>1.6839999999999999</v>
      </c>
      <c r="G10" s="20">
        <v>1.407</v>
      </c>
      <c r="H10" s="20">
        <v>1.0009999999999999</v>
      </c>
      <c r="I10" s="20">
        <v>9.6460000000000008</v>
      </c>
      <c r="J10" s="20">
        <v>921.59100000000001</v>
      </c>
      <c r="K10" s="21" t="s">
        <v>67</v>
      </c>
    </row>
    <row r="11" spans="1:11" ht="25.5" customHeight="1" x14ac:dyDescent="0.25">
      <c r="A11" s="22" t="s">
        <v>68</v>
      </c>
      <c r="B11" s="23">
        <v>8500</v>
      </c>
      <c r="C11" s="23">
        <v>273542</v>
      </c>
      <c r="D11" s="23">
        <v>28418</v>
      </c>
      <c r="E11" s="24">
        <v>3.9489999999999998</v>
      </c>
      <c r="F11" s="24">
        <v>38.018000000000001</v>
      </c>
      <c r="G11" s="24">
        <v>1.3640000000000001</v>
      </c>
      <c r="H11" s="24">
        <v>39.575000000000003</v>
      </c>
      <c r="I11" s="24">
        <v>10.388</v>
      </c>
      <c r="J11" s="24">
        <v>824.53700000000003</v>
      </c>
      <c r="K11" s="25" t="s">
        <v>53</v>
      </c>
    </row>
    <row r="12" spans="1:11" ht="25.5" customHeight="1" x14ac:dyDescent="0.25">
      <c r="A12" s="18" t="s">
        <v>69</v>
      </c>
      <c r="B12" s="19">
        <v>4609</v>
      </c>
      <c r="C12" s="19">
        <v>269730</v>
      </c>
      <c r="D12" s="19">
        <v>177707</v>
      </c>
      <c r="E12" s="20"/>
      <c r="F12" s="20">
        <v>3.2</v>
      </c>
      <c r="G12" s="20">
        <v>0.27200000000000002</v>
      </c>
      <c r="H12" s="20">
        <v>11.818</v>
      </c>
      <c r="I12" s="20">
        <v>65.882999999999996</v>
      </c>
      <c r="J12" s="20">
        <v>13.33</v>
      </c>
      <c r="K12" s="21" t="s">
        <v>70</v>
      </c>
    </row>
    <row r="13" spans="1:11" ht="25.5" customHeight="1" x14ac:dyDescent="0.25">
      <c r="A13" s="22" t="s">
        <v>71</v>
      </c>
      <c r="B13" s="23">
        <v>4403.2139999999999</v>
      </c>
      <c r="C13" s="23">
        <v>249853.834</v>
      </c>
      <c r="D13" s="23">
        <v>21466.120999999999</v>
      </c>
      <c r="E13" s="24">
        <v>2.3490000000000002</v>
      </c>
      <c r="F13" s="24">
        <v>27.35</v>
      </c>
      <c r="G13" s="24">
        <v>1.55</v>
      </c>
      <c r="H13" s="24">
        <v>12.582000000000001</v>
      </c>
      <c r="I13" s="24">
        <v>8.5909999999999993</v>
      </c>
      <c r="J13" s="24">
        <v>1019.616</v>
      </c>
      <c r="K13" s="25" t="s">
        <v>61</v>
      </c>
    </row>
    <row r="14" spans="1:11" ht="25.5" customHeight="1" x14ac:dyDescent="0.25">
      <c r="A14" s="18" t="s">
        <v>72</v>
      </c>
      <c r="B14" s="19">
        <v>-5268.5730000000003</v>
      </c>
      <c r="C14" s="19">
        <v>230338.50599999999</v>
      </c>
      <c r="D14" s="19">
        <v>85447.212</v>
      </c>
      <c r="E14" s="20">
        <v>-2.7080000000000002</v>
      </c>
      <c r="F14" s="20">
        <v>-7.3019999999999996</v>
      </c>
      <c r="G14" s="20">
        <v>1.4159999999999999</v>
      </c>
      <c r="H14" s="20">
        <v>-18.024999999999999</v>
      </c>
      <c r="I14" s="20">
        <v>37.095999999999997</v>
      </c>
      <c r="J14" s="20">
        <v>150.68799999999999</v>
      </c>
      <c r="K14" s="21" t="s">
        <v>73</v>
      </c>
    </row>
    <row r="15" spans="1:11" ht="25.5" customHeight="1" x14ac:dyDescent="0.25">
      <c r="A15" s="22" t="s">
        <v>74</v>
      </c>
      <c r="B15" s="23">
        <v>-5661.4629999999997</v>
      </c>
      <c r="C15" s="23">
        <v>190286.98199999999</v>
      </c>
      <c r="D15" s="23">
        <v>-77532.698000000004</v>
      </c>
      <c r="E15" s="24">
        <v>-2.8130000000000002</v>
      </c>
      <c r="F15" s="24">
        <v>6.9039999999999999</v>
      </c>
      <c r="G15" s="24">
        <v>7.8E-2</v>
      </c>
      <c r="H15" s="24">
        <v>-19.193000000000001</v>
      </c>
      <c r="I15" s="24">
        <v>-40.744999999999997</v>
      </c>
      <c r="J15" s="24">
        <v>-343.54199999999997</v>
      </c>
      <c r="K15" s="25" t="s">
        <v>65</v>
      </c>
    </row>
    <row r="16" spans="1:11" ht="25.5" customHeight="1" x14ac:dyDescent="0.25">
      <c r="A16" s="18" t="s">
        <v>75</v>
      </c>
      <c r="B16" s="19">
        <v>6853</v>
      </c>
      <c r="C16" s="19">
        <v>188354</v>
      </c>
      <c r="D16" s="19">
        <v>21769</v>
      </c>
      <c r="E16" s="20">
        <v>4.9850000000000003</v>
      </c>
      <c r="F16" s="20">
        <v>43.139000000000003</v>
      </c>
      <c r="G16" s="20">
        <v>2.855</v>
      </c>
      <c r="H16" s="20">
        <v>27.52</v>
      </c>
      <c r="I16" s="20">
        <v>11.557</v>
      </c>
      <c r="J16" s="20">
        <v>743.75400000000002</v>
      </c>
      <c r="K16" s="21" t="s">
        <v>59</v>
      </c>
    </row>
    <row r="17" spans="1:11" ht="25.5" customHeight="1" x14ac:dyDescent="0.25">
      <c r="A17" s="28" t="s">
        <v>82</v>
      </c>
      <c r="B17" s="27">
        <v>900000</v>
      </c>
      <c r="C17" s="27">
        <f>AVERAGE(C2:C16)</f>
        <v>1528016.9350666667</v>
      </c>
      <c r="D17" s="27">
        <f t="shared" ref="D17:J17" si="0">AVERAGE(D2:D16)</f>
        <v>734879.13279999979</v>
      </c>
      <c r="E17" s="29">
        <f t="shared" si="0"/>
        <v>2.2920000000000003</v>
      </c>
      <c r="F17" s="29">
        <f t="shared" si="0"/>
        <v>13.531666666666666</v>
      </c>
      <c r="G17" s="29">
        <f t="shared" si="0"/>
        <v>1.3112000000000001</v>
      </c>
      <c r="H17" s="29">
        <f t="shared" si="0"/>
        <v>33.186866666666667</v>
      </c>
      <c r="I17" s="29">
        <f t="shared" si="0"/>
        <v>31.352066666666666</v>
      </c>
      <c r="J17" s="29">
        <f t="shared" si="0"/>
        <v>338.84006666666664</v>
      </c>
      <c r="K17" s="30" t="s">
        <v>83</v>
      </c>
    </row>
    <row r="18" spans="1:11" ht="25.5" customHeight="1" x14ac:dyDescent="0.25">
      <c r="A18" s="18" t="s">
        <v>76</v>
      </c>
      <c r="B18" s="19">
        <v>9010.2140899999995</v>
      </c>
      <c r="C18" s="19">
        <v>157630.62278999999</v>
      </c>
      <c r="D18" s="19">
        <v>48769.129860000001</v>
      </c>
      <c r="E18" s="20">
        <v>7.6210000000000004</v>
      </c>
      <c r="F18" s="20">
        <v>24.632999999999999</v>
      </c>
      <c r="G18" s="20">
        <v>5.33</v>
      </c>
      <c r="H18" s="20">
        <v>39.475999999999999</v>
      </c>
      <c r="I18" s="20">
        <v>30.937999999999999</v>
      </c>
      <c r="J18" s="20">
        <v>218.27500000000001</v>
      </c>
      <c r="K18" s="21" t="s">
        <v>77</v>
      </c>
    </row>
    <row r="19" spans="1:11" ht="25.5" customHeight="1" x14ac:dyDescent="0.25">
      <c r="A19" s="22" t="s">
        <v>78</v>
      </c>
      <c r="B19" s="23">
        <v>9880.0910000000003</v>
      </c>
      <c r="C19" s="23">
        <v>153429.443</v>
      </c>
      <c r="D19" s="23">
        <v>25206.748</v>
      </c>
      <c r="E19" s="24">
        <v>8.5860000000000003</v>
      </c>
      <c r="F19" s="24">
        <v>52.261000000000003</v>
      </c>
      <c r="G19" s="24">
        <v>1.1839999999999999</v>
      </c>
      <c r="H19" s="24">
        <v>38.256</v>
      </c>
      <c r="I19" s="24">
        <v>16.428000000000001</v>
      </c>
      <c r="J19" s="24">
        <v>480.12200000000001</v>
      </c>
      <c r="K19" s="25" t="s">
        <v>57</v>
      </c>
    </row>
    <row r="20" spans="1:11" ht="25.5" customHeight="1" x14ac:dyDescent="0.25">
      <c r="A20" s="18" t="s">
        <v>79</v>
      </c>
      <c r="B20" s="19">
        <v>3645.2779999999998</v>
      </c>
      <c r="C20" s="19">
        <v>147742.52299999999</v>
      </c>
      <c r="D20" s="19">
        <v>-1664.7550000000001</v>
      </c>
      <c r="E20" s="20">
        <v>4.0529999999999999</v>
      </c>
      <c r="F20" s="20">
        <v>-359.77300000000002</v>
      </c>
      <c r="G20" s="20">
        <v>0.38800000000000001</v>
      </c>
      <c r="H20" s="20">
        <v>31.78</v>
      </c>
      <c r="I20" s="20">
        <v>-1.1259999999999999</v>
      </c>
      <c r="J20" s="20">
        <v>-6265.4960000000001</v>
      </c>
      <c r="K20" s="21" t="s">
        <v>61</v>
      </c>
    </row>
    <row r="21" spans="1:11" ht="25.5" customHeight="1" x14ac:dyDescent="0.25">
      <c r="A21" s="22" t="s">
        <v>80</v>
      </c>
      <c r="B21" s="23">
        <v>-850.06802000000005</v>
      </c>
      <c r="C21" s="23">
        <v>109023.80395</v>
      </c>
      <c r="D21" s="23">
        <v>108023.82591</v>
      </c>
      <c r="E21" s="24">
        <v>-1.04</v>
      </c>
      <c r="F21" s="24">
        <v>-1.0489999999999999</v>
      </c>
      <c r="G21" s="24">
        <v>0.624</v>
      </c>
      <c r="H21" s="24">
        <v>-302.02699999999999</v>
      </c>
      <c r="I21" s="24">
        <v>99.081999999999994</v>
      </c>
      <c r="J21" s="24">
        <v>0</v>
      </c>
      <c r="K21" s="25" t="s">
        <v>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0F06E5C5A1DB4B97C510C4558A210A" ma:contentTypeVersion="8" ma:contentTypeDescription="Crear nuevo documento." ma:contentTypeScope="" ma:versionID="172b2973cd4bccbff4433a209bd951f0">
  <xsd:schema xmlns:xsd="http://www.w3.org/2001/XMLSchema" xmlns:xs="http://www.w3.org/2001/XMLSchema" xmlns:p="http://schemas.microsoft.com/office/2006/metadata/properties" xmlns:ns2="656de2b4-7457-40fb-950e-45503a9bf0ab" xmlns:ns3="5aa23f01-d876-47f5-b071-6948e7751fbc" targetNamespace="http://schemas.microsoft.com/office/2006/metadata/properties" ma:root="true" ma:fieldsID="60135d537b5418e4891c3dcb8c0abe92" ns2:_="" ns3:_="">
    <xsd:import namespace="656de2b4-7457-40fb-950e-45503a9bf0ab"/>
    <xsd:import namespace="5aa23f01-d876-47f5-b071-6948e7751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de2b4-7457-40fb-950e-45503a9bf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23f01-d876-47f5-b071-6948e7751fb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304C27-21EC-4BA2-A277-49172EC2240A}"/>
</file>

<file path=customXml/itemProps2.xml><?xml version="1.0" encoding="utf-8"?>
<ds:datastoreItem xmlns:ds="http://schemas.openxmlformats.org/officeDocument/2006/customXml" ds:itemID="{E5B3DEE2-968D-4D23-B9B7-DD69DFAC49A0}"/>
</file>

<file path=customXml/itemProps3.xml><?xml version="1.0" encoding="utf-8"?>
<ds:datastoreItem xmlns:ds="http://schemas.openxmlformats.org/officeDocument/2006/customXml" ds:itemID="{F15AAF0F-97A2-4DA0-BCF8-E9054DEFD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Estrategia Busqueda SABI</vt:lpstr>
      <vt:lpstr>Variables</vt:lpstr>
      <vt:lpstr>Datos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Tarancon Moran</dc:creator>
  <cp:lastModifiedBy>Miguel Angel Tarancon Moran</cp:lastModifiedBy>
  <dcterms:created xsi:type="dcterms:W3CDTF">2020-10-18T11:03:53Z</dcterms:created>
  <dcterms:modified xsi:type="dcterms:W3CDTF">2022-11-04T19:52:50Z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0x0101008A0F06E5C5A1DB4B97C510C4558A210A</vt:lpwstr>
  </property>
</Properties>
</file>